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3\74-2023\WORK IN PROGRESS\"/>
    </mc:Choice>
  </mc:AlternateContent>
  <xr:revisionPtr revIDLastSave="0" documentId="13_ncr:1_{21C39D3D-D483-4FB7-8D42-54496C6C0181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prices'!$A$5:$H$43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prices'!$A$1:$H$51</definedName>
    <definedName name="Print_Area_1">'Unit prices'!$A$6:$H$71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6" i="2" l="1"/>
  <c r="H36" i="2" l="1"/>
  <c r="H37" i="2"/>
  <c r="H38" i="2"/>
  <c r="H39" i="2"/>
  <c r="H40" i="2"/>
  <c r="H41" i="2"/>
  <c r="H42" i="2"/>
  <c r="H43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G46" i="2" l="1"/>
  <c r="A7" i="2"/>
  <c r="A8" i="2" l="1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</calcChain>
</file>

<file path=xl/sharedStrings.xml><?xml version="1.0" encoding="utf-8"?>
<sst xmlns="http://schemas.openxmlformats.org/spreadsheetml/2006/main" count="127" uniqueCount="57">
  <si>
    <t>Item</t>
  </si>
  <si>
    <t>Description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</si>
  <si>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</si>
  <si>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</si>
  <si>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</si>
  <si>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</si>
  <si>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</si>
  <si>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</si>
  <si>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</si>
  <si>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</si>
  <si>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</si>
  <si>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City ID Number</t>
  </si>
  <si>
    <t>Cyl</t>
  </si>
  <si>
    <t>Stargold C25 AR/CO2 w/Valve</t>
  </si>
  <si>
    <t>Carbon Dioxide (20 lbs. / 9.07 Kg) Size 14</t>
  </si>
  <si>
    <t>Carbon Dioxide (50 lbs. / 22.7 Kg) Size 37</t>
  </si>
  <si>
    <t>Carbon Dioxide (55 lbs. / 29.3 Kg) Size 44</t>
  </si>
  <si>
    <t>Alphagaz AR 1000 (Weld) Liquid Cylinder</t>
  </si>
  <si>
    <t>Carbon Dioxide Syphon (50 lbs. / 22.7 Kg) Size 37</t>
  </si>
  <si>
    <t>Each</t>
  </si>
  <si>
    <t>Welding Rod E6013 2.4 mm</t>
  </si>
  <si>
    <t>Braxing Rod Flux Coated 2.4 mm</t>
  </si>
  <si>
    <t>Wire 0.8 mm ER70S-6 Copper Coated GMAW</t>
  </si>
  <si>
    <t>Wire 0.9 mm ER70-6 Copper Coated GMAW</t>
  </si>
  <si>
    <t>Wire 1.14 mm ER70S-6 Copper Coated GMAW</t>
  </si>
  <si>
    <t>Wire 0.023 mm ER70S-6 Copper Coated GMAW</t>
  </si>
  <si>
    <t>355 SuperAC/DC High Tensile Buildup / Joining 3.2 mm</t>
  </si>
  <si>
    <r>
      <t>Acetylene (3.5 M</t>
    </r>
    <r>
      <rPr>
        <sz val="10"/>
        <rFont val="Calibri"/>
        <family val="2"/>
      </rPr>
      <t>³</t>
    </r>
    <r>
      <rPr>
        <sz val="10"/>
        <rFont val="Arial"/>
        <family val="2"/>
      </rPr>
      <t>) Size 23</t>
    </r>
  </si>
  <si>
    <t>Acetylene (3.5 M³) w/Valve Size 23</t>
  </si>
  <si>
    <t>Acetylene (10 M³) Size 69</t>
  </si>
  <si>
    <t>Acetylene (1.10 M³) Size 8</t>
  </si>
  <si>
    <t>Argon (1.53 Mpa 3.4 M³) Size 22</t>
  </si>
  <si>
    <t>Argon (1.53 Mpa 9.33 M³) Size 50</t>
  </si>
  <si>
    <t>Blueshield #7 AR/CO2 (M³) Size 50</t>
  </si>
  <si>
    <t>Nitrogen (8.5 M³) Size 50</t>
  </si>
  <si>
    <t>Oxygen (1.10 M³) Size 7</t>
  </si>
  <si>
    <t>Oxygen (1.39 M³) Size 9</t>
  </si>
  <si>
    <t>Oxygen (15.3 Mpa 3.45 M³) Size 22</t>
  </si>
  <si>
    <t>Oxygen (15.3 Mpa 6.9 M³) Size 44</t>
  </si>
  <si>
    <t>Oxygen (15.3 Mpa 6.9 M³) w/Valve Size 44</t>
  </si>
  <si>
    <t>Blueshield #8 AR/CO2 (1.5 M³) Size 9</t>
  </si>
  <si>
    <t>Almig (2.82 M³) Size 16</t>
  </si>
  <si>
    <t>Blueshield #8 AR/CO2 (3.74 M³)</t>
  </si>
  <si>
    <t>Lbs.</t>
  </si>
  <si>
    <t>Approx. Qty</t>
  </si>
  <si>
    <t>Cylinder Rental (Monthly)  Size 37-44 (50 cylinders x 12 months = 600 units</t>
  </si>
  <si>
    <t>Cylinder Rental (Monthly) Size 22-23 (30 cylinders x 12 months = 360 units)</t>
  </si>
  <si>
    <t>Cylinder Rental (Monthly) Size 5-9 (10 cylinders x 12 months = 120 units)</t>
  </si>
  <si>
    <t>Cylinder Rental (Monthly) Size 50 (40 cylinders x 12 months = 480 units)</t>
  </si>
  <si>
    <t>Cylinder Rental (Monthly) Size 69 (30 cylinders x 12 months = 360 units)</t>
  </si>
  <si>
    <t>Cylinder Rental (Monthly) Size 23 w/Valve (40 cylinders x 12 months = 480 units)</t>
  </si>
  <si>
    <t>Cylinder Rental (Monthly) Size 37/44 w/Valve (40 cylinders x 12 months = 480 units)</t>
  </si>
  <si>
    <t>Cylinder Rental (Monthly) Size 14-16 (300 cylinders x 12 months = 4200 units)</t>
  </si>
  <si>
    <t>Cylinder Rental (Monthly) Size 230 = Ar.1000 (5 cylinders x 12 months = 60 units)</t>
  </si>
  <si>
    <t>E2.4</t>
  </si>
  <si>
    <t>E2.5</t>
  </si>
  <si>
    <t>E2.6, 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</si>
</sst>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#,##0.00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84">
    <xf numFmtId="0" fontId="0" fillId="0" borderId="0" xfId="0"/>
    <xf numFmtId="4" fontId="0" fillId="0" borderId="0" xfId="0" applyNumberFormat="1" applyAlignment="1">
      <alignment horizontal="righ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6" xfId="0" applyNumberFormat="1" applyBorder="1" applyAlignment="1" applyProtection="1">
      <alignment horizontal="right"/>
      <protection locked="0"/>
    </xf>
    <xf numFmtId="175" fontId="36" fillId="24" borderId="18" xfId="1" applyNumberFormat="1" applyFont="1" applyBorder="1" applyAlignment="1">
      <alignment horizontal="left"/>
    </xf>
    <xf numFmtId="175" fontId="36" fillId="24" borderId="14" xfId="1" applyNumberFormat="1" applyFont="1" applyBorder="1" applyAlignment="1"/>
    <xf numFmtId="175" fontId="0" fillId="0" borderId="0" xfId="0" applyNumberFormat="1" applyAlignment="1" applyProtection="1">
      <alignment horizontal="right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/>
    <xf numFmtId="0" fontId="1" fillId="0" borderId="12" xfId="0" applyNumberFormat="1" applyFont="1" applyBorder="1" applyAlignment="1">
      <alignment horizontal="left" wrapText="1"/>
    </xf>
    <xf numFmtId="0" fontId="0" fillId="0" borderId="30" xfId="0" applyNumberFormat="1" applyBorder="1" applyAlignment="1" applyProtection="1"/>
    <xf numFmtId="0" fontId="0" fillId="0" borderId="31" xfId="0" applyNumberFormat="1" applyBorder="1" applyAlignment="1" applyProtection="1"/>
    <xf numFmtId="0" fontId="0" fillId="0" borderId="0" xfId="0" applyNumberFormat="1" applyBorder="1" applyAlignment="1"/>
    <xf numFmtId="0" fontId="0" fillId="0" borderId="14" xfId="0" applyNumberFormat="1" applyBorder="1" applyAlignment="1"/>
    <xf numFmtId="0" fontId="2" fillId="0" borderId="0" xfId="0" applyNumberFormat="1" applyFont="1" applyAlignment="1"/>
    <xf numFmtId="0" fontId="0" fillId="0" borderId="0" xfId="0" applyNumberFormat="1" applyAlignment="1" applyProtection="1">
      <protection locked="0"/>
    </xf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3" fillId="0" borderId="31" xfId="0" applyNumberFormat="1" applyFont="1" applyBorder="1" applyAlignment="1" applyProtection="1"/>
    <xf numFmtId="0" fontId="3" fillId="0" borderId="29" xfId="0" applyFont="1" applyFill="1" applyBorder="1" applyAlignment="1" applyProtection="1">
      <alignment wrapText="1"/>
    </xf>
    <xf numFmtId="0" fontId="3" fillId="0" borderId="0" xfId="0" applyNumberFormat="1" applyFont="1" applyAlignment="1">
      <alignment horizontal="left"/>
    </xf>
    <xf numFmtId="0" fontId="0" fillId="25" borderId="0" xfId="0" applyFill="1"/>
    <xf numFmtId="3" fontId="0" fillId="25" borderId="26" xfId="0" applyNumberFormat="1" applyFill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26" xfId="0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71"/>
  <sheetViews>
    <sheetView showGridLines="0" tabSelected="1" topLeftCell="A40" zoomScaleNormal="100" zoomScaleSheetLayoutView="100" workbookViewId="0">
      <selection activeCell="F49" sqref="F49"/>
    </sheetView>
  </sheetViews>
  <sheetFormatPr defaultRowHeight="12.75" x14ac:dyDescent="0.2"/>
  <cols>
    <col min="1" max="1" width="5.7109375" style="44" customWidth="1"/>
    <col min="2" max="2" width="6.140625" style="56" customWidth="1"/>
    <col min="3" max="3" width="39.140625" style="44" customWidth="1"/>
    <col min="4" max="4" width="8.85546875" style="24" customWidth="1"/>
    <col min="5" max="5" width="10.140625" style="24" customWidth="1"/>
    <col min="6" max="6" width="8.140625" style="15" customWidth="1"/>
    <col min="7" max="7" width="12.42578125" style="47" customWidth="1"/>
    <col min="8" max="8" width="13.85546875" style="1" customWidth="1"/>
  </cols>
  <sheetData>
    <row r="1" spans="1:8" x14ac:dyDescent="0.2">
      <c r="A1" s="73"/>
      <c r="B1" s="73"/>
      <c r="C1" s="73"/>
      <c r="D1" s="72" t="s">
        <v>7</v>
      </c>
      <c r="E1" s="72"/>
      <c r="H1" s="12"/>
    </row>
    <row r="2" spans="1:8" x14ac:dyDescent="0.2">
      <c r="A2" s="71"/>
      <c r="B2" s="71"/>
      <c r="C2" s="71"/>
      <c r="D2" s="68" t="s">
        <v>9</v>
      </c>
      <c r="E2" s="46"/>
      <c r="G2" s="48"/>
      <c r="H2" s="13"/>
    </row>
    <row r="3" spans="1:8" x14ac:dyDescent="0.2">
      <c r="A3" s="76"/>
      <c r="B3" s="76"/>
      <c r="C3" s="71"/>
      <c r="D3" s="43"/>
      <c r="E3" s="25"/>
      <c r="G3" s="48"/>
      <c r="H3" s="13"/>
    </row>
    <row r="4" spans="1:8" x14ac:dyDescent="0.2">
      <c r="A4" s="44" t="s">
        <v>8</v>
      </c>
      <c r="G4" s="48"/>
      <c r="H4" s="13"/>
    </row>
    <row r="5" spans="1:8" ht="33.75" x14ac:dyDescent="0.2">
      <c r="A5" s="20" t="s">
        <v>0</v>
      </c>
      <c r="B5" s="57" t="s">
        <v>11</v>
      </c>
      <c r="C5" s="20" t="s">
        <v>1</v>
      </c>
      <c r="D5" s="21" t="s">
        <v>6</v>
      </c>
      <c r="E5" s="21" t="s">
        <v>2</v>
      </c>
      <c r="F5" s="22" t="s">
        <v>44</v>
      </c>
      <c r="G5" s="49" t="s">
        <v>3</v>
      </c>
      <c r="H5" s="23" t="s">
        <v>4</v>
      </c>
    </row>
    <row r="6" spans="1:8" x14ac:dyDescent="0.2">
      <c r="A6" s="38">
        <v>1</v>
      </c>
      <c r="B6" s="58">
        <v>34500</v>
      </c>
      <c r="C6" s="64" t="s">
        <v>20</v>
      </c>
      <c r="D6" s="81" t="s">
        <v>54</v>
      </c>
      <c r="E6" s="39" t="s">
        <v>43</v>
      </c>
      <c r="F6" s="70">
        <v>5</v>
      </c>
      <c r="G6" s="50">
        <v>0</v>
      </c>
      <c r="H6" s="40">
        <f>ROUND(F6*G6,2)</f>
        <v>0</v>
      </c>
    </row>
    <row r="7" spans="1:8" x14ac:dyDescent="0.2">
      <c r="A7" s="41">
        <f>A6+1</f>
        <v>2</v>
      </c>
      <c r="B7" s="59">
        <v>34501</v>
      </c>
      <c r="C7" s="65" t="s">
        <v>21</v>
      </c>
      <c r="D7" s="81" t="s">
        <v>54</v>
      </c>
      <c r="E7" s="39" t="s">
        <v>43</v>
      </c>
      <c r="F7" s="70">
        <v>5</v>
      </c>
      <c r="G7" s="50">
        <v>0</v>
      </c>
      <c r="H7" s="40">
        <f t="shared" ref="H7:H43" si="0">ROUND(F7*G7,2)</f>
        <v>0</v>
      </c>
    </row>
    <row r="8" spans="1:8" ht="25.5" x14ac:dyDescent="0.2">
      <c r="A8" s="41">
        <f t="shared" ref="A8:A43" si="1">A7+1</f>
        <v>3</v>
      </c>
      <c r="B8" s="59">
        <v>34502</v>
      </c>
      <c r="C8" s="65" t="s">
        <v>22</v>
      </c>
      <c r="D8" s="81" t="s">
        <v>54</v>
      </c>
      <c r="E8" s="39" t="s">
        <v>43</v>
      </c>
      <c r="F8" s="70">
        <v>5</v>
      </c>
      <c r="G8" s="50">
        <v>0</v>
      </c>
      <c r="H8" s="40">
        <f t="shared" si="0"/>
        <v>0</v>
      </c>
    </row>
    <row r="9" spans="1:8" x14ac:dyDescent="0.2">
      <c r="A9" s="41">
        <f t="shared" si="1"/>
        <v>4</v>
      </c>
      <c r="B9" s="59">
        <v>34503</v>
      </c>
      <c r="C9" s="65" t="s">
        <v>23</v>
      </c>
      <c r="D9" s="81" t="s">
        <v>54</v>
      </c>
      <c r="E9" s="39" t="s">
        <v>43</v>
      </c>
      <c r="F9" s="42">
        <v>940</v>
      </c>
      <c r="G9" s="50">
        <v>0</v>
      </c>
      <c r="H9" s="40">
        <f t="shared" si="0"/>
        <v>0</v>
      </c>
    </row>
    <row r="10" spans="1:8" ht="25.5" x14ac:dyDescent="0.2">
      <c r="A10" s="41">
        <f t="shared" si="1"/>
        <v>5</v>
      </c>
      <c r="B10" s="59">
        <v>34504</v>
      </c>
      <c r="C10" s="65" t="s">
        <v>24</v>
      </c>
      <c r="D10" s="81" t="s">
        <v>54</v>
      </c>
      <c r="E10" s="39" t="s">
        <v>43</v>
      </c>
      <c r="F10" s="70">
        <v>5</v>
      </c>
      <c r="G10" s="50">
        <v>0</v>
      </c>
      <c r="H10" s="40">
        <f t="shared" si="0"/>
        <v>0</v>
      </c>
    </row>
    <row r="11" spans="1:8" ht="25.5" x14ac:dyDescent="0.2">
      <c r="A11" s="41">
        <f t="shared" si="1"/>
        <v>6</v>
      </c>
      <c r="B11" s="59">
        <v>34505</v>
      </c>
      <c r="C11" s="65" t="s">
        <v>25</v>
      </c>
      <c r="D11" s="81" t="s">
        <v>54</v>
      </c>
      <c r="E11" s="39" t="s">
        <v>43</v>
      </c>
      <c r="F11" s="70">
        <v>5</v>
      </c>
      <c r="G11" s="50">
        <v>0</v>
      </c>
      <c r="H11" s="40">
        <f t="shared" si="0"/>
        <v>0</v>
      </c>
    </row>
    <row r="12" spans="1:8" ht="25.5" x14ac:dyDescent="0.2">
      <c r="A12" s="41">
        <f t="shared" si="1"/>
        <v>7</v>
      </c>
      <c r="B12" s="59">
        <v>34506</v>
      </c>
      <c r="C12" s="65" t="s">
        <v>26</v>
      </c>
      <c r="D12" s="81" t="s">
        <v>54</v>
      </c>
      <c r="E12" s="39" t="s">
        <v>43</v>
      </c>
      <c r="F12" s="70">
        <v>5</v>
      </c>
      <c r="G12" s="50">
        <v>0</v>
      </c>
      <c r="H12" s="40">
        <f t="shared" si="0"/>
        <v>0</v>
      </c>
    </row>
    <row r="13" spans="1:8" x14ac:dyDescent="0.2">
      <c r="A13" s="41">
        <f t="shared" si="1"/>
        <v>8</v>
      </c>
      <c r="B13" s="59">
        <v>2406</v>
      </c>
      <c r="C13" s="65" t="s">
        <v>27</v>
      </c>
      <c r="D13" s="82" t="s">
        <v>55</v>
      </c>
      <c r="E13" s="39" t="s">
        <v>12</v>
      </c>
      <c r="F13" s="42">
        <v>4</v>
      </c>
      <c r="G13" s="50">
        <v>0</v>
      </c>
      <c r="H13" s="40">
        <f t="shared" si="0"/>
        <v>0</v>
      </c>
    </row>
    <row r="14" spans="1:8" x14ac:dyDescent="0.2">
      <c r="A14" s="41">
        <f t="shared" si="1"/>
        <v>9</v>
      </c>
      <c r="B14" s="59">
        <v>13613</v>
      </c>
      <c r="C14" s="65" t="s">
        <v>28</v>
      </c>
      <c r="D14" s="82" t="s">
        <v>55</v>
      </c>
      <c r="E14" s="39" t="s">
        <v>12</v>
      </c>
      <c r="F14" s="42">
        <v>30</v>
      </c>
      <c r="G14" s="50">
        <v>0</v>
      </c>
      <c r="H14" s="40">
        <f t="shared" si="0"/>
        <v>0</v>
      </c>
    </row>
    <row r="15" spans="1:8" x14ac:dyDescent="0.2">
      <c r="A15" s="41">
        <f>A14+1</f>
        <v>10</v>
      </c>
      <c r="B15" s="59">
        <v>2405</v>
      </c>
      <c r="C15" s="65" t="s">
        <v>29</v>
      </c>
      <c r="D15" s="82" t="s">
        <v>55</v>
      </c>
      <c r="E15" s="39" t="s">
        <v>12</v>
      </c>
      <c r="F15" s="42">
        <v>4</v>
      </c>
      <c r="G15" s="50">
        <v>0</v>
      </c>
      <c r="H15" s="40">
        <f t="shared" si="0"/>
        <v>0</v>
      </c>
    </row>
    <row r="16" spans="1:8" x14ac:dyDescent="0.2">
      <c r="A16" s="41">
        <f t="shared" si="1"/>
        <v>11</v>
      </c>
      <c r="B16" s="59">
        <v>2404</v>
      </c>
      <c r="C16" s="65" t="s">
        <v>30</v>
      </c>
      <c r="D16" s="82" t="s">
        <v>55</v>
      </c>
      <c r="E16" s="39" t="s">
        <v>12</v>
      </c>
      <c r="F16" s="42">
        <v>5</v>
      </c>
      <c r="G16" s="50">
        <v>0</v>
      </c>
      <c r="H16" s="40">
        <f t="shared" si="0"/>
        <v>0</v>
      </c>
    </row>
    <row r="17" spans="1:11" x14ac:dyDescent="0.2">
      <c r="A17" s="41">
        <f t="shared" si="1"/>
        <v>12</v>
      </c>
      <c r="B17" s="59">
        <v>2391</v>
      </c>
      <c r="C17" s="65" t="s">
        <v>31</v>
      </c>
      <c r="D17" s="82" t="s">
        <v>55</v>
      </c>
      <c r="E17" s="39" t="s">
        <v>12</v>
      </c>
      <c r="F17" s="70">
        <v>2</v>
      </c>
      <c r="G17" s="50">
        <v>0</v>
      </c>
      <c r="H17" s="40">
        <f t="shared" si="0"/>
        <v>0</v>
      </c>
    </row>
    <row r="18" spans="1:11" x14ac:dyDescent="0.2">
      <c r="A18" s="41">
        <f t="shared" si="1"/>
        <v>13</v>
      </c>
      <c r="B18" s="59">
        <v>2392</v>
      </c>
      <c r="C18" s="65" t="s">
        <v>32</v>
      </c>
      <c r="D18" s="82" t="s">
        <v>55</v>
      </c>
      <c r="E18" s="39" t="s">
        <v>12</v>
      </c>
      <c r="F18" s="42">
        <v>28</v>
      </c>
      <c r="G18" s="50">
        <v>0</v>
      </c>
      <c r="H18" s="40">
        <f t="shared" si="0"/>
        <v>0</v>
      </c>
    </row>
    <row r="19" spans="1:11" x14ac:dyDescent="0.2">
      <c r="A19" s="41">
        <f t="shared" si="1"/>
        <v>14</v>
      </c>
      <c r="B19" s="59">
        <v>13614</v>
      </c>
      <c r="C19" s="65" t="s">
        <v>33</v>
      </c>
      <c r="D19" s="82" t="s">
        <v>55</v>
      </c>
      <c r="E19" s="39" t="s">
        <v>12</v>
      </c>
      <c r="F19" s="42">
        <v>1</v>
      </c>
      <c r="G19" s="50">
        <v>0</v>
      </c>
      <c r="H19" s="40">
        <f t="shared" si="0"/>
        <v>0</v>
      </c>
    </row>
    <row r="20" spans="1:11" x14ac:dyDescent="0.2">
      <c r="A20" s="41">
        <f t="shared" si="1"/>
        <v>15</v>
      </c>
      <c r="B20" s="59">
        <v>27661</v>
      </c>
      <c r="C20" s="65" t="s">
        <v>13</v>
      </c>
      <c r="D20" s="82" t="s">
        <v>55</v>
      </c>
      <c r="E20" s="39" t="s">
        <v>12</v>
      </c>
      <c r="F20" s="70">
        <v>1</v>
      </c>
      <c r="G20" s="50">
        <v>0</v>
      </c>
      <c r="H20" s="40">
        <f t="shared" si="0"/>
        <v>0</v>
      </c>
    </row>
    <row r="21" spans="1:11" x14ac:dyDescent="0.2">
      <c r="A21" s="41">
        <f t="shared" si="1"/>
        <v>16</v>
      </c>
      <c r="B21" s="59">
        <v>2398</v>
      </c>
      <c r="C21" s="65" t="s">
        <v>14</v>
      </c>
      <c r="D21" s="82" t="s">
        <v>55</v>
      </c>
      <c r="E21" s="39" t="s">
        <v>12</v>
      </c>
      <c r="F21" s="42">
        <v>1</v>
      </c>
      <c r="G21" s="50">
        <v>0</v>
      </c>
      <c r="H21" s="40">
        <f t="shared" si="0"/>
        <v>0</v>
      </c>
    </row>
    <row r="22" spans="1:11" x14ac:dyDescent="0.2">
      <c r="A22" s="41">
        <f t="shared" si="1"/>
        <v>17</v>
      </c>
      <c r="B22" s="59">
        <v>2395</v>
      </c>
      <c r="C22" s="65" t="s">
        <v>15</v>
      </c>
      <c r="D22" s="82" t="s">
        <v>55</v>
      </c>
      <c r="E22" s="39" t="s">
        <v>12</v>
      </c>
      <c r="F22" s="42">
        <v>1</v>
      </c>
      <c r="G22" s="50">
        <v>0</v>
      </c>
      <c r="H22" s="40">
        <f t="shared" si="0"/>
        <v>0</v>
      </c>
    </row>
    <row r="23" spans="1:11" x14ac:dyDescent="0.2">
      <c r="A23" s="41">
        <f t="shared" si="1"/>
        <v>18</v>
      </c>
      <c r="B23" s="59">
        <v>2396</v>
      </c>
      <c r="C23" s="65" t="s">
        <v>16</v>
      </c>
      <c r="D23" s="82" t="s">
        <v>55</v>
      </c>
      <c r="E23" s="39" t="s">
        <v>12</v>
      </c>
      <c r="F23" s="42">
        <v>10</v>
      </c>
      <c r="G23" s="50">
        <v>0</v>
      </c>
      <c r="H23" s="40">
        <f t="shared" si="0"/>
        <v>0</v>
      </c>
      <c r="K23" s="69"/>
    </row>
    <row r="24" spans="1:11" x14ac:dyDescent="0.2">
      <c r="A24" s="41">
        <f t="shared" si="1"/>
        <v>19</v>
      </c>
      <c r="B24" s="59">
        <v>2401</v>
      </c>
      <c r="C24" s="65" t="s">
        <v>34</v>
      </c>
      <c r="D24" s="82" t="s">
        <v>55</v>
      </c>
      <c r="E24" s="39" t="s">
        <v>12</v>
      </c>
      <c r="F24" s="70">
        <v>1</v>
      </c>
      <c r="G24" s="50">
        <v>0</v>
      </c>
      <c r="H24" s="40">
        <f t="shared" si="0"/>
        <v>0</v>
      </c>
    </row>
    <row r="25" spans="1:11" x14ac:dyDescent="0.2">
      <c r="A25" s="41">
        <f t="shared" si="1"/>
        <v>20</v>
      </c>
      <c r="B25" s="66">
        <v>13615</v>
      </c>
      <c r="C25" s="65" t="s">
        <v>35</v>
      </c>
      <c r="D25" s="82" t="s">
        <v>55</v>
      </c>
      <c r="E25" s="39" t="s">
        <v>12</v>
      </c>
      <c r="F25" s="42">
        <v>6</v>
      </c>
      <c r="G25" s="50">
        <v>0</v>
      </c>
      <c r="H25" s="40">
        <f t="shared" si="0"/>
        <v>0</v>
      </c>
    </row>
    <row r="26" spans="1:11" x14ac:dyDescent="0.2">
      <c r="A26" s="41">
        <f t="shared" si="1"/>
        <v>21</v>
      </c>
      <c r="B26" s="66">
        <v>13616</v>
      </c>
      <c r="C26" s="65" t="s">
        <v>36</v>
      </c>
      <c r="D26" s="82" t="s">
        <v>55</v>
      </c>
      <c r="E26" s="39" t="s">
        <v>12</v>
      </c>
      <c r="F26" s="70">
        <v>1</v>
      </c>
      <c r="G26" s="50">
        <v>0</v>
      </c>
      <c r="H26" s="40">
        <f t="shared" si="0"/>
        <v>0</v>
      </c>
    </row>
    <row r="27" spans="1:11" x14ac:dyDescent="0.2">
      <c r="A27" s="41">
        <f t="shared" si="1"/>
        <v>22</v>
      </c>
      <c r="B27" s="59">
        <v>2402</v>
      </c>
      <c r="C27" s="65" t="s">
        <v>37</v>
      </c>
      <c r="D27" s="82" t="s">
        <v>55</v>
      </c>
      <c r="E27" s="39" t="s">
        <v>12</v>
      </c>
      <c r="F27" s="42">
        <v>55</v>
      </c>
      <c r="G27" s="50">
        <v>0</v>
      </c>
      <c r="H27" s="40">
        <f t="shared" si="0"/>
        <v>0</v>
      </c>
    </row>
    <row r="28" spans="1:11" x14ac:dyDescent="0.2">
      <c r="A28" s="41">
        <f t="shared" si="1"/>
        <v>23</v>
      </c>
      <c r="B28" s="66">
        <v>2403</v>
      </c>
      <c r="C28" s="65" t="s">
        <v>38</v>
      </c>
      <c r="D28" s="82" t="s">
        <v>55</v>
      </c>
      <c r="E28" s="39" t="s">
        <v>12</v>
      </c>
      <c r="F28" s="42">
        <v>6</v>
      </c>
      <c r="G28" s="50">
        <v>0</v>
      </c>
      <c r="H28" s="40">
        <f t="shared" si="0"/>
        <v>0</v>
      </c>
    </row>
    <row r="29" spans="1:11" x14ac:dyDescent="0.2">
      <c r="A29" s="41">
        <f t="shared" si="1"/>
        <v>24</v>
      </c>
      <c r="B29" s="59">
        <v>13617</v>
      </c>
      <c r="C29" s="65" t="s">
        <v>39</v>
      </c>
      <c r="D29" s="82" t="s">
        <v>55</v>
      </c>
      <c r="E29" s="39" t="s">
        <v>12</v>
      </c>
      <c r="F29" s="42">
        <v>8</v>
      </c>
      <c r="G29" s="50">
        <v>0</v>
      </c>
      <c r="H29" s="40">
        <f t="shared" si="0"/>
        <v>0</v>
      </c>
    </row>
    <row r="30" spans="1:11" x14ac:dyDescent="0.2">
      <c r="A30" s="41">
        <f t="shared" si="1"/>
        <v>25</v>
      </c>
      <c r="B30" s="59">
        <v>13618</v>
      </c>
      <c r="C30" s="65" t="s">
        <v>40</v>
      </c>
      <c r="D30" s="82" t="s">
        <v>55</v>
      </c>
      <c r="E30" s="39" t="s">
        <v>12</v>
      </c>
      <c r="F30" s="70">
        <v>1</v>
      </c>
      <c r="G30" s="50">
        <v>0</v>
      </c>
      <c r="H30" s="40">
        <f t="shared" si="0"/>
        <v>0</v>
      </c>
    </row>
    <row r="31" spans="1:11" x14ac:dyDescent="0.2">
      <c r="A31" s="41">
        <f t="shared" si="1"/>
        <v>26</v>
      </c>
      <c r="B31" s="59">
        <v>2394</v>
      </c>
      <c r="C31" s="65" t="s">
        <v>42</v>
      </c>
      <c r="D31" s="82" t="s">
        <v>55</v>
      </c>
      <c r="E31" s="39" t="s">
        <v>12</v>
      </c>
      <c r="F31" s="42">
        <v>1</v>
      </c>
      <c r="G31" s="50">
        <v>0</v>
      </c>
      <c r="H31" s="40">
        <f t="shared" si="0"/>
        <v>0</v>
      </c>
    </row>
    <row r="32" spans="1:11" x14ac:dyDescent="0.2">
      <c r="A32" s="41">
        <f t="shared" si="1"/>
        <v>27</v>
      </c>
      <c r="B32" s="59">
        <v>11439</v>
      </c>
      <c r="C32" s="65" t="s">
        <v>17</v>
      </c>
      <c r="D32" s="82" t="s">
        <v>55</v>
      </c>
      <c r="E32" s="39" t="s">
        <v>12</v>
      </c>
      <c r="F32" s="70">
        <v>1</v>
      </c>
      <c r="G32" s="50">
        <v>0</v>
      </c>
      <c r="H32" s="40">
        <f t="shared" si="0"/>
        <v>0</v>
      </c>
    </row>
    <row r="33" spans="1:8" ht="25.5" x14ac:dyDescent="0.2">
      <c r="A33" s="41">
        <f t="shared" si="1"/>
        <v>28</v>
      </c>
      <c r="B33" s="59">
        <v>13619</v>
      </c>
      <c r="C33" s="65" t="s">
        <v>18</v>
      </c>
      <c r="D33" s="82" t="s">
        <v>55</v>
      </c>
      <c r="E33" s="39" t="s">
        <v>12</v>
      </c>
      <c r="F33" s="42">
        <v>12</v>
      </c>
      <c r="G33" s="50">
        <v>0</v>
      </c>
      <c r="H33" s="40">
        <f t="shared" si="0"/>
        <v>0</v>
      </c>
    </row>
    <row r="34" spans="1:8" x14ac:dyDescent="0.2">
      <c r="A34" s="41">
        <f t="shared" si="1"/>
        <v>29</v>
      </c>
      <c r="B34" s="59">
        <v>13620</v>
      </c>
      <c r="C34" s="65" t="s">
        <v>41</v>
      </c>
      <c r="D34" s="82" t="s">
        <v>55</v>
      </c>
      <c r="E34" s="39" t="s">
        <v>12</v>
      </c>
      <c r="F34" s="42">
        <v>12</v>
      </c>
      <c r="G34" s="50">
        <v>0</v>
      </c>
      <c r="H34" s="40">
        <f t="shared" si="0"/>
        <v>0</v>
      </c>
    </row>
    <row r="35" spans="1:8" ht="25.5" x14ac:dyDescent="0.2">
      <c r="A35" s="41">
        <f t="shared" si="1"/>
        <v>30</v>
      </c>
      <c r="B35" s="59">
        <v>13621</v>
      </c>
      <c r="C35" s="65" t="s">
        <v>47</v>
      </c>
      <c r="D35" s="82" t="s">
        <v>56</v>
      </c>
      <c r="E35" s="39" t="s">
        <v>19</v>
      </c>
      <c r="F35" s="42">
        <v>120</v>
      </c>
      <c r="G35" s="50">
        <v>0</v>
      </c>
      <c r="H35" s="40">
        <f t="shared" si="0"/>
        <v>0</v>
      </c>
    </row>
    <row r="36" spans="1:8" ht="25.5" x14ac:dyDescent="0.2">
      <c r="A36" s="41">
        <f t="shared" si="1"/>
        <v>31</v>
      </c>
      <c r="B36" s="59">
        <v>13622</v>
      </c>
      <c r="C36" s="67" t="s">
        <v>52</v>
      </c>
      <c r="D36" s="82" t="s">
        <v>56</v>
      </c>
      <c r="E36" s="39" t="s">
        <v>19</v>
      </c>
      <c r="F36" s="42">
        <v>3600</v>
      </c>
      <c r="G36" s="50">
        <v>0</v>
      </c>
      <c r="H36" s="40">
        <f t="shared" si="0"/>
        <v>0</v>
      </c>
    </row>
    <row r="37" spans="1:8" ht="25.5" x14ac:dyDescent="0.2">
      <c r="A37" s="41">
        <f t="shared" si="1"/>
        <v>32</v>
      </c>
      <c r="B37" s="59">
        <v>13623</v>
      </c>
      <c r="C37" s="65" t="s">
        <v>46</v>
      </c>
      <c r="D37" s="82" t="s">
        <v>56</v>
      </c>
      <c r="E37" s="39" t="s">
        <v>19</v>
      </c>
      <c r="F37" s="42">
        <v>360</v>
      </c>
      <c r="G37" s="50">
        <v>0</v>
      </c>
      <c r="H37" s="40">
        <f t="shared" si="0"/>
        <v>0</v>
      </c>
    </row>
    <row r="38" spans="1:8" ht="25.5" x14ac:dyDescent="0.2">
      <c r="A38" s="41">
        <f t="shared" si="1"/>
        <v>33</v>
      </c>
      <c r="B38" s="59">
        <v>13624</v>
      </c>
      <c r="C38" s="65" t="s">
        <v>45</v>
      </c>
      <c r="D38" s="82" t="s">
        <v>56</v>
      </c>
      <c r="E38" s="39" t="s">
        <v>19</v>
      </c>
      <c r="F38" s="42">
        <v>600</v>
      </c>
      <c r="G38" s="50">
        <v>0</v>
      </c>
      <c r="H38" s="40">
        <f t="shared" si="0"/>
        <v>0</v>
      </c>
    </row>
    <row r="39" spans="1:8" ht="25.5" x14ac:dyDescent="0.2">
      <c r="A39" s="41">
        <f t="shared" si="1"/>
        <v>34</v>
      </c>
      <c r="B39" s="59">
        <v>13625</v>
      </c>
      <c r="C39" s="65" t="s">
        <v>48</v>
      </c>
      <c r="D39" s="82" t="s">
        <v>56</v>
      </c>
      <c r="E39" s="39" t="s">
        <v>19</v>
      </c>
      <c r="F39" s="42">
        <v>480</v>
      </c>
      <c r="G39" s="50">
        <v>0</v>
      </c>
      <c r="H39" s="40">
        <f t="shared" si="0"/>
        <v>0</v>
      </c>
    </row>
    <row r="40" spans="1:8" ht="25.5" x14ac:dyDescent="0.2">
      <c r="A40" s="41">
        <f t="shared" si="1"/>
        <v>35</v>
      </c>
      <c r="B40" s="59">
        <v>13626</v>
      </c>
      <c r="C40" s="65" t="s">
        <v>49</v>
      </c>
      <c r="D40" s="82" t="s">
        <v>56</v>
      </c>
      <c r="E40" s="39" t="s">
        <v>19</v>
      </c>
      <c r="F40" s="42">
        <v>360</v>
      </c>
      <c r="G40" s="50">
        <v>0</v>
      </c>
      <c r="H40" s="40">
        <f t="shared" si="0"/>
        <v>0</v>
      </c>
    </row>
    <row r="41" spans="1:8" ht="25.5" x14ac:dyDescent="0.2">
      <c r="A41" s="41">
        <f t="shared" si="1"/>
        <v>36</v>
      </c>
      <c r="B41" s="59">
        <v>13627</v>
      </c>
      <c r="C41" s="65" t="s">
        <v>50</v>
      </c>
      <c r="D41" s="82" t="s">
        <v>56</v>
      </c>
      <c r="E41" s="39" t="s">
        <v>19</v>
      </c>
      <c r="F41" s="42">
        <v>480</v>
      </c>
      <c r="G41" s="50">
        <v>0</v>
      </c>
      <c r="H41" s="40">
        <f t="shared" si="0"/>
        <v>0</v>
      </c>
    </row>
    <row r="42" spans="1:8" ht="25.5" x14ac:dyDescent="0.2">
      <c r="A42" s="41">
        <f t="shared" si="1"/>
        <v>37</v>
      </c>
      <c r="B42" s="59">
        <v>13628</v>
      </c>
      <c r="C42" s="65" t="s">
        <v>51</v>
      </c>
      <c r="D42" s="82" t="s">
        <v>56</v>
      </c>
      <c r="E42" s="39" t="s">
        <v>19</v>
      </c>
      <c r="F42" s="42">
        <v>480</v>
      </c>
      <c r="G42" s="50">
        <v>0</v>
      </c>
      <c r="H42" s="40">
        <f t="shared" si="0"/>
        <v>0</v>
      </c>
    </row>
    <row r="43" spans="1:8" ht="26.25" thickBot="1" x14ac:dyDescent="0.25">
      <c r="A43" s="41">
        <f t="shared" si="1"/>
        <v>38</v>
      </c>
      <c r="B43" s="59">
        <v>24717</v>
      </c>
      <c r="C43" s="65" t="s">
        <v>53</v>
      </c>
      <c r="D43" s="82" t="s">
        <v>56</v>
      </c>
      <c r="E43" s="39" t="s">
        <v>19</v>
      </c>
      <c r="F43" s="42">
        <v>60</v>
      </c>
      <c r="G43" s="50">
        <v>0</v>
      </c>
      <c r="H43" s="40">
        <f t="shared" si="0"/>
        <v>0</v>
      </c>
    </row>
    <row r="44" spans="1:8" ht="15" thickTop="1" x14ac:dyDescent="0.2">
      <c r="A44" s="2"/>
      <c r="B44" s="3"/>
      <c r="C44" s="3"/>
      <c r="D44" s="26"/>
      <c r="E44" s="26"/>
      <c r="F44" s="16"/>
      <c r="G44" s="51"/>
      <c r="H44" s="37"/>
    </row>
    <row r="45" spans="1:8" ht="14.25" x14ac:dyDescent="0.2">
      <c r="A45" s="4"/>
      <c r="B45" s="5"/>
      <c r="C45" s="5"/>
      <c r="D45" s="27"/>
      <c r="E45" s="27"/>
      <c r="F45" s="17"/>
      <c r="G45" s="74"/>
      <c r="H45" s="75"/>
    </row>
    <row r="46" spans="1:8" ht="14.25" x14ac:dyDescent="0.2">
      <c r="A46" s="4" t="s">
        <v>10</v>
      </c>
      <c r="B46" s="5"/>
      <c r="D46" s="83"/>
      <c r="E46" s="27"/>
      <c r="F46" s="17"/>
      <c r="G46" s="77">
        <f>SUM(H6:H43)</f>
        <v>0</v>
      </c>
      <c r="H46" s="78"/>
    </row>
    <row r="47" spans="1:8" ht="14.25" x14ac:dyDescent="0.2">
      <c r="A47" s="7"/>
      <c r="B47" s="8"/>
      <c r="C47" s="8"/>
      <c r="D47" s="45"/>
      <c r="E47" s="45"/>
      <c r="F47" s="18"/>
      <c r="G47" s="52"/>
      <c r="H47" s="8"/>
    </row>
    <row r="48" spans="1:8" x14ac:dyDescent="0.2">
      <c r="A48" s="29"/>
      <c r="B48" s="60"/>
      <c r="C48" s="6"/>
      <c r="D48" s="28"/>
      <c r="E48" s="28"/>
      <c r="F48" s="14"/>
      <c r="G48" s="53"/>
      <c r="H48" s="34"/>
    </row>
    <row r="49" spans="1:8" x14ac:dyDescent="0.2">
      <c r="A49" s="30"/>
      <c r="B49" s="60"/>
      <c r="C49" s="6"/>
      <c r="D49" s="28"/>
      <c r="E49" s="28"/>
      <c r="F49" s="19"/>
      <c r="G49" s="54"/>
      <c r="H49" s="35"/>
    </row>
    <row r="50" spans="1:8" x14ac:dyDescent="0.2">
      <c r="A50" s="30"/>
      <c r="B50" s="60"/>
      <c r="C50" s="6"/>
      <c r="D50" s="28"/>
      <c r="E50" s="28"/>
      <c r="F50" s="79" t="s">
        <v>5</v>
      </c>
      <c r="G50" s="79"/>
      <c r="H50" s="36"/>
    </row>
    <row r="51" spans="1:8" x14ac:dyDescent="0.2">
      <c r="A51" s="31"/>
      <c r="B51" s="61"/>
      <c r="C51" s="32"/>
      <c r="D51" s="33"/>
      <c r="E51" s="33"/>
      <c r="F51" s="19"/>
      <c r="G51" s="54"/>
      <c r="H51" s="35"/>
    </row>
    <row r="53" spans="1:8" x14ac:dyDescent="0.2">
      <c r="A53" s="9"/>
      <c r="B53" s="62"/>
    </row>
    <row r="54" spans="1:8" x14ac:dyDescent="0.2">
      <c r="A54" s="10"/>
      <c r="B54" s="63"/>
      <c r="C54" s="80"/>
      <c r="D54" s="80"/>
      <c r="E54" s="80"/>
      <c r="F54" s="80"/>
      <c r="G54" s="55"/>
      <c r="H54" s="11"/>
    </row>
    <row r="55" spans="1:8" x14ac:dyDescent="0.2">
      <c r="A55" s="10"/>
      <c r="B55" s="63"/>
      <c r="C55" s="80"/>
      <c r="D55" s="80"/>
      <c r="E55" s="80"/>
      <c r="F55" s="80"/>
      <c r="G55" s="55"/>
      <c r="H55" s="11"/>
    </row>
    <row r="56" spans="1:8" x14ac:dyDescent="0.2">
      <c r="A56" s="10"/>
      <c r="B56" s="63"/>
      <c r="C56" s="80"/>
      <c r="D56" s="80"/>
      <c r="E56" s="80"/>
      <c r="F56" s="80"/>
      <c r="G56" s="55"/>
      <c r="H56" s="11"/>
    </row>
    <row r="57" spans="1:8" x14ac:dyDescent="0.2">
      <c r="A57" s="10"/>
      <c r="B57" s="63"/>
      <c r="C57" s="80"/>
      <c r="D57" s="80"/>
      <c r="E57" s="80"/>
      <c r="F57" s="80"/>
      <c r="G57" s="55"/>
      <c r="H57" s="11"/>
    </row>
    <row r="58" spans="1:8" x14ac:dyDescent="0.2">
      <c r="A58" s="10"/>
      <c r="B58" s="63"/>
      <c r="C58" s="80"/>
      <c r="D58" s="80"/>
      <c r="E58" s="80"/>
      <c r="F58" s="80"/>
      <c r="G58" s="55"/>
      <c r="H58" s="11"/>
    </row>
    <row r="59" spans="1:8" x14ac:dyDescent="0.2">
      <c r="A59" s="10"/>
      <c r="B59" s="63"/>
      <c r="C59" s="80"/>
      <c r="D59" s="80"/>
      <c r="E59" s="80"/>
      <c r="F59" s="80"/>
      <c r="G59" s="55"/>
      <c r="H59" s="11"/>
    </row>
    <row r="60" spans="1:8" x14ac:dyDescent="0.2">
      <c r="A60" s="10"/>
      <c r="B60" s="63"/>
      <c r="C60" s="80"/>
      <c r="D60" s="80"/>
      <c r="E60" s="80"/>
      <c r="F60" s="80"/>
      <c r="G60" s="55"/>
      <c r="H60" s="11"/>
    </row>
    <row r="61" spans="1:8" x14ac:dyDescent="0.2">
      <c r="A61" s="10"/>
      <c r="B61" s="63"/>
      <c r="C61" s="80"/>
      <c r="D61" s="80"/>
      <c r="E61" s="80"/>
      <c r="F61" s="80"/>
      <c r="G61" s="55"/>
      <c r="H61" s="11"/>
    </row>
    <row r="62" spans="1:8" x14ac:dyDescent="0.2">
      <c r="A62" s="10"/>
      <c r="B62" s="63"/>
      <c r="C62" s="80"/>
      <c r="D62" s="80"/>
      <c r="E62" s="80"/>
      <c r="F62" s="80"/>
      <c r="G62" s="55"/>
      <c r="H62" s="11"/>
    </row>
    <row r="63" spans="1:8" x14ac:dyDescent="0.2">
      <c r="A63" s="10"/>
      <c r="B63" s="63"/>
      <c r="C63" s="80"/>
      <c r="D63" s="80"/>
      <c r="E63" s="80"/>
      <c r="F63" s="80"/>
      <c r="G63" s="55"/>
      <c r="H63" s="11"/>
    </row>
    <row r="64" spans="1:8" x14ac:dyDescent="0.2">
      <c r="A64" s="10"/>
      <c r="B64" s="63"/>
      <c r="C64" s="80"/>
      <c r="D64" s="80"/>
      <c r="E64" s="80"/>
      <c r="F64" s="80"/>
      <c r="G64" s="55"/>
      <c r="H64" s="11"/>
    </row>
    <row r="65" spans="1:8" x14ac:dyDescent="0.2">
      <c r="A65" s="10"/>
      <c r="B65" s="63"/>
      <c r="C65" s="80"/>
      <c r="D65" s="80"/>
      <c r="E65" s="80"/>
      <c r="F65" s="80"/>
      <c r="G65" s="55"/>
      <c r="H65" s="11"/>
    </row>
    <row r="66" spans="1:8" x14ac:dyDescent="0.2">
      <c r="A66" s="10"/>
      <c r="B66" s="63"/>
      <c r="C66" s="80"/>
      <c r="D66" s="80"/>
      <c r="E66" s="80"/>
      <c r="F66" s="80"/>
      <c r="G66" s="55"/>
      <c r="H66" s="11"/>
    </row>
    <row r="67" spans="1:8" x14ac:dyDescent="0.2">
      <c r="A67" s="10"/>
      <c r="B67" s="63"/>
      <c r="C67" s="80"/>
      <c r="D67" s="80"/>
      <c r="E67" s="80"/>
      <c r="F67" s="80"/>
      <c r="G67" s="55"/>
      <c r="H67" s="11"/>
    </row>
    <row r="68" spans="1:8" x14ac:dyDescent="0.2">
      <c r="A68" s="10"/>
      <c r="B68" s="63"/>
      <c r="C68" s="80"/>
      <c r="D68" s="80"/>
      <c r="E68" s="80"/>
      <c r="F68" s="80"/>
      <c r="G68" s="55"/>
      <c r="H68" s="11"/>
    </row>
    <row r="69" spans="1:8" x14ac:dyDescent="0.2">
      <c r="A69" s="10"/>
      <c r="B69" s="63"/>
      <c r="C69" s="80"/>
      <c r="D69" s="80"/>
      <c r="E69" s="80"/>
      <c r="F69" s="80"/>
      <c r="G69" s="55"/>
      <c r="H69" s="11"/>
    </row>
    <row r="70" spans="1:8" x14ac:dyDescent="0.2">
      <c r="A70" s="10"/>
      <c r="B70" s="63"/>
      <c r="C70" s="80"/>
      <c r="D70" s="80"/>
      <c r="E70" s="80"/>
      <c r="F70" s="80"/>
      <c r="G70" s="55"/>
      <c r="H70" s="11"/>
    </row>
    <row r="71" spans="1:8" x14ac:dyDescent="0.2">
      <c r="A71" s="10"/>
      <c r="B71" s="63"/>
      <c r="C71" s="80"/>
      <c r="D71" s="80"/>
      <c r="E71" s="80"/>
      <c r="F71" s="80"/>
      <c r="G71" s="55"/>
      <c r="H71" s="11"/>
    </row>
  </sheetData>
  <sheetProtection algorithmName="SHA-512" hashValue="2rA4WGDPhHWzT4hY4+rW4NhB2YbPm/hbX/nTSpyXrsZCU8F3OAcovWMEpkITK9ARTYQ+JjcOjzo5mj2jjZ6L1w==" saltValue="YsvLVffmaOBEfXSvsWYVXA==" spinCount="100000" sheet="1" objects="1" scenarios="1" selectLockedCells="1"/>
  <mergeCells count="25">
    <mergeCell ref="C71:F71"/>
    <mergeCell ref="C64:F64"/>
    <mergeCell ref="C65:F65"/>
    <mergeCell ref="C68:F68"/>
    <mergeCell ref="C69:F69"/>
    <mergeCell ref="C67:F67"/>
    <mergeCell ref="C66:F66"/>
    <mergeCell ref="G46:H46"/>
    <mergeCell ref="F50:G50"/>
    <mergeCell ref="C54:F54"/>
    <mergeCell ref="C62:F62"/>
    <mergeCell ref="C70:F70"/>
    <mergeCell ref="C63:F63"/>
    <mergeCell ref="C58:F58"/>
    <mergeCell ref="C59:F59"/>
    <mergeCell ref="C60:F60"/>
    <mergeCell ref="C61:F61"/>
    <mergeCell ref="C55:F55"/>
    <mergeCell ref="C56:F56"/>
    <mergeCell ref="C57:F57"/>
    <mergeCell ref="A2:C2"/>
    <mergeCell ref="D1:E1"/>
    <mergeCell ref="A1:C1"/>
    <mergeCell ref="G45:H45"/>
    <mergeCell ref="A3:C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43" xr:uid="{00000000-0002-0000-0100-000000000000}">
      <formula1>IF(G6&gt;=0.01,ROUND(G6,2),0.01)</formula1>
    </dataValidation>
  </dataValidations>
  <pageMargins left="0.5" right="0.5" top="0.70874999999999999" bottom="0.75" header="0.25" footer="0.25"/>
  <pageSetup paperSize="5" scale="93" fitToHeight="0" orientation="portrait" r:id="rId1"/>
  <headerFooter alignWithMargins="0">
    <oddHeader xml:space="preserve">&amp;LThe City of Winnipeg
Tender No.74-2023
&amp;C                     &amp;R Bid Submission
Page 1 of 1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Westra-Hanaback, Diane</dc:creator>
  <dc:description>Simple Electronic Bid Form TBP</dc:description>
  <cp:lastModifiedBy>Westra-Hanaback, Diane</cp:lastModifiedBy>
  <cp:lastPrinted>2023-03-06T16:34:04Z</cp:lastPrinted>
  <dcterms:created xsi:type="dcterms:W3CDTF">1999-10-18T14:40:40Z</dcterms:created>
  <dcterms:modified xsi:type="dcterms:W3CDTF">2023-03-06T16:36:14Z</dcterms:modified>
</cp:coreProperties>
</file>